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chrag\Desktop\"/>
    </mc:Choice>
  </mc:AlternateContent>
  <xr:revisionPtr revIDLastSave="0" documentId="13_ncr:1_{04DC7C39-8C7A-4EF9-B45E-37D0729FAE68}" xr6:coauthVersionLast="47" xr6:coauthVersionMax="47" xr10:uidLastSave="{00000000-0000-0000-0000-000000000000}"/>
  <bookViews>
    <workbookView xWindow="28680" yWindow="-120" windowWidth="29040" windowHeight="15840" xr2:uid="{63602B14-EA3C-4F09-9078-4BD120DB07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26" i="1"/>
  <c r="E47" i="1" s="1"/>
  <c r="E49" i="1" s="1"/>
  <c r="E16" i="1"/>
  <c r="E50" i="1" l="1"/>
  <c r="E51" i="1" s="1"/>
  <c r="E52" i="1" s="1"/>
</calcChain>
</file>

<file path=xl/sharedStrings.xml><?xml version="1.0" encoding="utf-8"?>
<sst xmlns="http://schemas.openxmlformats.org/spreadsheetml/2006/main" count="70" uniqueCount="68">
  <si>
    <t>Test Institution</t>
  </si>
  <si>
    <t>ORGANIZATION</t>
  </si>
  <si>
    <t>PRINCIPAL INVESTIGATOR / PROJETC DIRECTOR</t>
  </si>
  <si>
    <t>PROPOSAL NO.</t>
  </si>
  <si>
    <t>AWARD NO.</t>
  </si>
  <si>
    <t>DURATION (months)</t>
  </si>
  <si>
    <t>Proposed</t>
  </si>
  <si>
    <t>Granted</t>
  </si>
  <si>
    <t>Jane Smith</t>
  </si>
  <si>
    <t>A. SENIOR PERSONNEL: PI/PD, Co-PI's, Faculty and Other Senior Associates</t>
  </si>
  <si>
    <t>(List each separately with title, A.7. show number in brackets)</t>
  </si>
  <si>
    <t>NSF Funded Person-months</t>
  </si>
  <si>
    <t>CAL</t>
  </si>
  <si>
    <t>ACAD</t>
  </si>
  <si>
    <t>SUMR</t>
  </si>
  <si>
    <t>Funds requested by proposer</t>
  </si>
  <si>
    <t>Funds granted by NSF (if different)</t>
  </si>
  <si>
    <t>3.</t>
  </si>
  <si>
    <t>4.</t>
  </si>
  <si>
    <t>5.</t>
  </si>
  <si>
    <t>B. OTHER PERSONNEL (SHOW NUMBERS IN BRACKETS)</t>
  </si>
  <si>
    <t>6. (     ) OTHERS (LIST INDIVIDUALLY ON BUDGET JUSTIFICATION PAGE)</t>
  </si>
  <si>
    <t>7. (    2) TOTAL SENIOR PERSONNEL (1-6)</t>
  </si>
  <si>
    <t>1. (    0) POST DOCTORAL SCHOLARS</t>
  </si>
  <si>
    <t>2. (    3) OTHER PROFESSIONALS (TECHNICIAN, PROGRAMMER, ETC.)</t>
  </si>
  <si>
    <t>3. (    0) GRADUATE STUDENTS</t>
  </si>
  <si>
    <t>4. (    0) UNDERGRADUATE STUDENTS</t>
  </si>
  <si>
    <t>5. (    0) SECRETARIAL - CLERICAL (IF CHARGED DIRECTLY)</t>
  </si>
  <si>
    <t>6. (    0) OTHER</t>
  </si>
  <si>
    <t>TOTAL SALARIES, WAGES AND FRINGE BENEFITS (A+B+C)</t>
  </si>
  <si>
    <t>C. FRINGE BENEFITS (IF CHARGED AS DIRECT COSTS)</t>
  </si>
  <si>
    <t>D. EQUIPMENT (LIST ITEM AND DOLLAR AMOUNT FOR EACH ITEM EXCEEDING $5,000)</t>
  </si>
  <si>
    <t>TOTAL EQUIPMENT</t>
  </si>
  <si>
    <t>E. TRAVEL                             1. DOMESTIC (INCL. U.S. POSESSIONS)</t>
  </si>
  <si>
    <t xml:space="preserve">                                                2. INTERNATIONAL</t>
  </si>
  <si>
    <t>F. PARTICIPANT SUPPORT COSTS</t>
  </si>
  <si>
    <r>
      <t>1. STIPENDS           $</t>
    </r>
    <r>
      <rPr>
        <u/>
        <sz val="11"/>
        <color theme="1"/>
        <rFont val="Calibri"/>
        <family val="2"/>
        <scheme val="minor"/>
      </rPr>
      <t xml:space="preserve">                                                 0</t>
    </r>
  </si>
  <si>
    <r>
      <t>2. TRAVEL               $</t>
    </r>
    <r>
      <rPr>
        <u/>
        <sz val="11"/>
        <color theme="1"/>
        <rFont val="Calibri"/>
        <family val="2"/>
        <scheme val="minor"/>
      </rPr>
      <t xml:space="preserve">                                                 0</t>
    </r>
  </si>
  <si>
    <r>
      <t>3. SUBSISTENCE    $</t>
    </r>
    <r>
      <rPr>
        <u/>
        <sz val="11"/>
        <color theme="1"/>
        <rFont val="Calibri"/>
        <family val="2"/>
        <scheme val="minor"/>
      </rPr>
      <t xml:space="preserve">                                                 0</t>
    </r>
  </si>
  <si>
    <r>
      <t>4. OTHER                $</t>
    </r>
    <r>
      <rPr>
        <u/>
        <sz val="11"/>
        <color theme="1"/>
        <rFont val="Calibri"/>
        <family val="2"/>
        <scheme val="minor"/>
      </rPr>
      <t xml:space="preserve">                                                 0</t>
    </r>
    <r>
      <rPr>
        <sz val="11"/>
        <color theme="1"/>
        <rFont val="Calibri"/>
        <family val="2"/>
        <scheme val="minor"/>
      </rPr>
      <t xml:space="preserve">   </t>
    </r>
  </si>
  <si>
    <t>(    0) TOTAL PARTICIPANT COSTS</t>
  </si>
  <si>
    <t>G. OTHER DIRECT COSTS</t>
  </si>
  <si>
    <t>1. MATERIALS AND SUPPLIES</t>
  </si>
  <si>
    <t>2. PUBLICATION COSTS/DOCUMENTATION/DISSEMINATION</t>
  </si>
  <si>
    <t>3. CONSULTANT SERVICES</t>
  </si>
  <si>
    <t>5. SUBAWARDS</t>
  </si>
  <si>
    <t>6. OTHER</t>
  </si>
  <si>
    <t>TOTAL DIRECT COSTS</t>
  </si>
  <si>
    <t>H. TOTAL DIRECT COSTS (A THROUGH G)</t>
  </si>
  <si>
    <t>I. INDIRECT COSTS (F&amp;A)(SPECIFY RATE AND BASE)</t>
  </si>
  <si>
    <t>TOTAL INDIRECT COSTS (F&amp;A)</t>
  </si>
  <si>
    <t>K. SMALL BUSINESS FEE (IF REQUESTED MAXIMUM = 7% OF J)</t>
  </si>
  <si>
    <t>L. TOTAL COST AND FEE (J+K)</t>
  </si>
  <si>
    <t>PI/PD NAME</t>
  </si>
  <si>
    <t>ORG. REP. NAME*</t>
  </si>
  <si>
    <t>FOR NSF USE ONLY</t>
  </si>
  <si>
    <t>INDIRECT COST RATE VERIFICATION</t>
  </si>
  <si>
    <t>Date Checked</t>
  </si>
  <si>
    <t>Dates of Rate Sheet</t>
  </si>
  <si>
    <t>Initials - ORG</t>
  </si>
  <si>
    <r>
      <t xml:space="preserve">1. </t>
    </r>
    <r>
      <rPr>
        <b/>
        <sz val="11"/>
        <color theme="1"/>
        <rFont val="Arial Narrow"/>
        <family val="2"/>
      </rPr>
      <t>Jane Smith - Chief Technical Officer</t>
    </r>
  </si>
  <si>
    <r>
      <t xml:space="preserve">2. </t>
    </r>
    <r>
      <rPr>
        <b/>
        <sz val="11"/>
        <color theme="1"/>
        <rFont val="Arial Narrow"/>
        <family val="2"/>
      </rPr>
      <t>John Doe - Senior Engineer</t>
    </r>
  </si>
  <si>
    <t>*ELECTRONIC SIGNATURES REQUIRED ONLY FOR REVISED BUDGET</t>
  </si>
  <si>
    <t>Cumulative</t>
  </si>
  <si>
    <t>TOTAL SALARIES AND WAGES (A+B)</t>
  </si>
  <si>
    <t>4. COMPUTER SERVICES</t>
  </si>
  <si>
    <t>48,000</t>
  </si>
  <si>
    <t>J. TOTAL DIRECT AND INDIRECT COSTS (H+I)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</si>
</sst>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0" fillId="0" borderId="2" xfId="0" applyNumberFormat="1" applyBorder="1"/>
    <xf numFmtId="49" fontId="0" fillId="0" borderId="3" xfId="0" applyNumberFormat="1" applyBorder="1"/>
    <xf numFmtId="49" fontId="0" fillId="0" borderId="6" xfId="0" applyNumberFormat="1" applyBorder="1"/>
    <xf numFmtId="49" fontId="0" fillId="0" borderId="7" xfId="0" applyNumberFormat="1" applyBorder="1" applyAlignment="1">
      <alignment horizontal="left" indent="1"/>
    </xf>
    <xf numFmtId="49" fontId="0" fillId="0" borderId="1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right"/>
    </xf>
    <xf numFmtId="49" fontId="0" fillId="0" borderId="1" xfId="0" applyNumberFormat="1" applyBorder="1" applyAlignment="1">
      <alignment horizontal="left" indent="1"/>
    </xf>
    <xf numFmtId="49" fontId="1" fillId="0" borderId="1" xfId="0" applyNumberFormat="1" applyFont="1" applyBorder="1" applyAlignment="1">
      <alignment horizontal="right"/>
    </xf>
    <xf numFmtId="49" fontId="0" fillId="0" borderId="1" xfId="0" applyNumberFormat="1" applyBorder="1"/>
    <xf numFmtId="49" fontId="0" fillId="0" borderId="11" xfId="0" applyNumberFormat="1" applyBorder="1"/>
    <xf numFmtId="49" fontId="0" fillId="0" borderId="9" xfId="0" applyNumberFormat="1" applyBorder="1"/>
    <xf numFmtId="49" fontId="0" fillId="0" borderId="14" xfId="0" applyNumberFormat="1" applyBorder="1"/>
    <xf numFmtId="49" fontId="0" fillId="0" borderId="11" xfId="0" applyNumberFormat="1" applyBorder="1" applyAlignment="1">
      <alignment horizontal="right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4" xfId="0" applyBorder="1"/>
    <xf numFmtId="49" fontId="0" fillId="0" borderId="16" xfId="0" applyNumberFormat="1" applyBorder="1" applyAlignment="1">
      <alignment horizontal="right"/>
    </xf>
    <xf numFmtId="49" fontId="0" fillId="0" borderId="12" xfId="0" applyNumberFormat="1" applyBorder="1"/>
    <xf numFmtId="49" fontId="2" fillId="0" borderId="31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0" fillId="0" borderId="25" xfId="0" applyNumberFormat="1" applyBorder="1"/>
    <xf numFmtId="49" fontId="2" fillId="0" borderId="20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/>
    <xf numFmtId="49" fontId="6" fillId="0" borderId="0" xfId="0" applyNumberFormat="1" applyFont="1"/>
    <xf numFmtId="49" fontId="0" fillId="2" borderId="1" xfId="0" applyNumberFormat="1" applyFill="1" applyBorder="1"/>
    <xf numFmtId="49" fontId="1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1" fillId="3" borderId="10" xfId="0" applyFont="1" applyFill="1" applyBorder="1" applyAlignment="1">
      <alignment horizontal="right"/>
    </xf>
    <xf numFmtId="49" fontId="0" fillId="3" borderId="1" xfId="0" applyNumberFormat="1" applyFill="1" applyBorder="1"/>
    <xf numFmtId="49" fontId="0" fillId="0" borderId="4" xfId="0" applyNumberFormat="1" applyBorder="1"/>
    <xf numFmtId="49" fontId="0" fillId="0" borderId="0" xfId="0" applyNumberFormat="1"/>
    <xf numFmtId="49" fontId="8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1" fillId="2" borderId="10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0" borderId="2" xfId="0" applyNumberFormat="1" applyBorder="1"/>
    <xf numFmtId="49" fontId="0" fillId="0" borderId="11" xfId="0" applyNumberFormat="1" applyBorder="1"/>
    <xf numFmtId="49" fontId="4" fillId="0" borderId="4" xfId="0" applyNumberFormat="1" applyFont="1" applyBorder="1" applyAlignment="1">
      <alignment horizontal="left" indent="1"/>
    </xf>
    <xf numFmtId="49" fontId="4" fillId="0" borderId="13" xfId="0" applyNumberFormat="1" applyFont="1" applyBorder="1" applyAlignment="1">
      <alignment horizontal="left" indent="1"/>
    </xf>
    <xf numFmtId="49" fontId="4" fillId="0" borderId="17" xfId="0" applyNumberFormat="1" applyFont="1" applyBorder="1" applyAlignment="1">
      <alignment horizontal="left" indent="1"/>
    </xf>
    <xf numFmtId="49" fontId="0" fillId="0" borderId="2" xfId="0" applyNumberFormat="1" applyBorder="1" applyAlignment="1">
      <alignment vertical="top"/>
    </xf>
    <xf numFmtId="49" fontId="0" fillId="0" borderId="11" xfId="0" applyNumberFormat="1" applyBorder="1" applyAlignment="1">
      <alignment vertical="top"/>
    </xf>
    <xf numFmtId="49" fontId="0" fillId="0" borderId="21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5" fillId="0" borderId="13" xfId="0" applyNumberFormat="1" applyFont="1" applyBorder="1" applyAlignment="1">
      <alignment horizontal="left" indent="1"/>
    </xf>
    <xf numFmtId="49" fontId="0" fillId="0" borderId="18" xfId="0" applyNumberFormat="1" applyBorder="1"/>
    <xf numFmtId="49" fontId="0" fillId="0" borderId="1" xfId="0" applyNumberFormat="1" applyBorder="1"/>
    <xf numFmtId="49" fontId="1" fillId="0" borderId="33" xfId="0" applyNumberFormat="1" applyFont="1" applyBorder="1" applyAlignment="1">
      <alignment horizontal="center"/>
    </xf>
    <xf numFmtId="49" fontId="1" fillId="0" borderId="29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1" xfId="0" applyNumberFormat="1" applyBorder="1" applyAlignment="1">
      <alignment horizontal="left" indent="1"/>
    </xf>
    <xf numFmtId="49" fontId="0" fillId="0" borderId="1" xfId="0" applyNumberFormat="1" applyBorder="1" applyAlignment="1">
      <alignment horizontal="left" indent="2"/>
    </xf>
    <xf numFmtId="49" fontId="0" fillId="0" borderId="3" xfId="0" applyNumberFormat="1" applyBorder="1" applyAlignment="1">
      <alignment vertical="top"/>
    </xf>
    <xf numFmtId="49" fontId="0" fillId="0" borderId="4" xfId="0" applyNumberFormat="1" applyBorder="1" applyAlignment="1">
      <alignment horizontal="left" indent="1"/>
    </xf>
    <xf numFmtId="49" fontId="0" fillId="0" borderId="13" xfId="0" applyNumberFormat="1" applyBorder="1" applyAlignment="1">
      <alignment horizontal="left" indent="1"/>
    </xf>
    <xf numFmtId="49" fontId="0" fillId="0" borderId="5" xfId="0" applyNumberFormat="1" applyBorder="1" applyAlignment="1">
      <alignment horizontal="left" indent="1"/>
    </xf>
    <xf numFmtId="49" fontId="0" fillId="0" borderId="3" xfId="0" applyNumberFormat="1" applyBorder="1"/>
    <xf numFmtId="49" fontId="0" fillId="0" borderId="12" xfId="0" applyNumberFormat="1" applyBorder="1" applyAlignment="1">
      <alignment horizontal="left" indent="1"/>
    </xf>
    <xf numFmtId="49" fontId="0" fillId="0" borderId="0" xfId="0" applyNumberFormat="1" applyAlignment="1">
      <alignment horizontal="left" indent="1"/>
    </xf>
    <xf numFmtId="49" fontId="0" fillId="0" borderId="8" xfId="0" applyNumberFormat="1" applyBorder="1" applyAlignment="1">
      <alignment horizontal="left" indent="1"/>
    </xf>
    <xf numFmtId="49" fontId="0" fillId="0" borderId="12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vertical="top"/>
    </xf>
    <xf numFmtId="49" fontId="0" fillId="0" borderId="6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0" fillId="0" borderId="11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9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/>
    </xf>
    <xf numFmtId="49" fontId="0" fillId="0" borderId="27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2247900</xdr:colOff>
      <xdr:row>0</xdr:row>
      <xdr:rowOff>297180</xdr:rowOff>
    </xdr:from>
    <xdr:to>
      <xdr:col>1</xdr:col>
      <xdr:colOff>419100</xdr:colOff>
      <xdr:row>3</xdr:row>
      <xdr:rowOff>144780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8960AC-F725-1683-C9D8-9F8714CC06DF}"/>
            </a:ext>
          </a:extLst>
        </xdr:cNvPr>
        <xdr:cNvSpPr txBox="1"/>
      </xdr:nvSpPr>
      <xdr:spPr>
        <a:xfrm>
          <a:off x="2857500" y="297180"/>
          <a:ext cx="2697480" cy="899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/>
            <a:t>SUMMARY</a:t>
          </a:r>
          <a:r>
            <a:rPr lang="en-US" sz="1600" b="1" baseline="0"/>
            <a:t> </a:t>
          </a:r>
        </a:p>
        <a:p>
          <a:pPr algn="ctr"/>
          <a:r>
            <a:rPr lang="en-US" sz="1600" b="1" baseline="0"/>
            <a:t>PROPOSAL BUDGET</a:t>
          </a:r>
          <a:endParaRPr 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6F9C9-B184-42FD-AFB8-E59FDDC9EA87}">
  <dimension ref="A1:G59"/>
  <sheetViews>
    <sheetView tabSelected="1" workbookViewId="0">
      <selection activeCell="A50" sqref="A50:D50"/>
    </sheetView>
  </sheetViews>
  <sheetFormatPr defaultRowHeight="15" x14ac:dyDescent="0.25"/>
  <cols>
    <col min="1" max="1" width="66" style="1" customWidth="1"/>
    <col min="2" max="2" width="8.140625" style="1" customWidth="1"/>
    <col min="3" max="3" width="6.85546875" style="1" customWidth="1"/>
    <col min="4" max="4" width="7.5703125" style="1" customWidth="1"/>
    <col min="5" max="5" width="11.7109375" style="2" customWidth="1"/>
    <col min="6" max="6" width="11" style="1" customWidth="1"/>
  </cols>
  <sheetData>
    <row r="1" spans="1:7" ht="36" customHeight="1" x14ac:dyDescent="0.25"/>
    <row r="2" spans="1:7" ht="30.6" customHeight="1" thickBot="1" x14ac:dyDescent="0.3">
      <c r="A2" s="39"/>
      <c r="B2" s="40"/>
      <c r="C2" s="41" t="s">
        <v>63</v>
      </c>
      <c r="D2" s="42"/>
    </row>
    <row r="3" spans="1:7" ht="16.149999999999999" customHeight="1" thickTop="1" x14ac:dyDescent="0.25">
      <c r="A3" s="40"/>
      <c r="B3" s="40"/>
      <c r="C3" s="55" t="s">
        <v>55</v>
      </c>
      <c r="D3" s="56"/>
      <c r="E3" s="56"/>
      <c r="F3" s="56"/>
      <c r="G3" s="20"/>
    </row>
    <row r="4" spans="1:7" x14ac:dyDescent="0.25">
      <c r="A4" s="45" t="s">
        <v>1</v>
      </c>
      <c r="B4" s="46"/>
      <c r="C4" s="52" t="s">
        <v>3</v>
      </c>
      <c r="D4" s="53"/>
      <c r="E4" s="87" t="s">
        <v>5</v>
      </c>
      <c r="F4" s="88"/>
      <c r="G4" s="20"/>
    </row>
    <row r="5" spans="1:7" ht="16.5" x14ac:dyDescent="0.3">
      <c r="A5" s="47" t="s">
        <v>0</v>
      </c>
      <c r="B5" s="59"/>
      <c r="C5" s="57"/>
      <c r="D5" s="58"/>
      <c r="E5" s="9" t="s">
        <v>6</v>
      </c>
      <c r="F5" s="8" t="s">
        <v>7</v>
      </c>
      <c r="G5" s="20"/>
    </row>
    <row r="6" spans="1:7" x14ac:dyDescent="0.25">
      <c r="A6" s="45" t="s">
        <v>2</v>
      </c>
      <c r="B6" s="60"/>
      <c r="C6" s="54" t="s">
        <v>4</v>
      </c>
      <c r="D6" s="53"/>
      <c r="E6" s="10"/>
      <c r="F6" s="3"/>
      <c r="G6" s="20"/>
    </row>
    <row r="7" spans="1:7" ht="17.25" thickBot="1" x14ac:dyDescent="0.35">
      <c r="A7" s="47" t="s">
        <v>8</v>
      </c>
      <c r="B7" s="49"/>
      <c r="C7" s="93"/>
      <c r="D7" s="94"/>
      <c r="E7" s="21"/>
      <c r="F7" s="22"/>
      <c r="G7" s="20"/>
    </row>
    <row r="8" spans="1:7" ht="15.75" thickTop="1" x14ac:dyDescent="0.25">
      <c r="A8" s="5" t="s">
        <v>9</v>
      </c>
      <c r="B8" s="89" t="s">
        <v>11</v>
      </c>
      <c r="C8" s="90"/>
      <c r="D8" s="90"/>
      <c r="E8" s="91" t="s">
        <v>15</v>
      </c>
      <c r="F8" s="91" t="s">
        <v>16</v>
      </c>
    </row>
    <row r="9" spans="1:7" x14ac:dyDescent="0.25">
      <c r="A9" s="6" t="s">
        <v>10</v>
      </c>
      <c r="B9" s="7" t="s">
        <v>12</v>
      </c>
      <c r="C9" s="7" t="s">
        <v>13</v>
      </c>
      <c r="D9" s="7" t="s">
        <v>14</v>
      </c>
      <c r="E9" s="92"/>
      <c r="F9" s="92"/>
    </row>
    <row r="10" spans="1:7" ht="16.5" x14ac:dyDescent="0.3">
      <c r="A10" s="11" t="s">
        <v>60</v>
      </c>
      <c r="B10" s="33">
        <v>4</v>
      </c>
      <c r="C10" s="33">
        <v>0</v>
      </c>
      <c r="D10" s="33">
        <v>0</v>
      </c>
      <c r="E10" s="32">
        <v>40000</v>
      </c>
      <c r="F10" s="13"/>
    </row>
    <row r="11" spans="1:7" ht="16.5" x14ac:dyDescent="0.3">
      <c r="A11" s="11" t="s">
        <v>61</v>
      </c>
      <c r="B11" s="33">
        <v>3</v>
      </c>
      <c r="C11" s="33">
        <v>0</v>
      </c>
      <c r="D11" s="33">
        <v>0</v>
      </c>
      <c r="E11" s="32">
        <v>27000</v>
      </c>
      <c r="F11" s="13"/>
    </row>
    <row r="12" spans="1:7" x14ac:dyDescent="0.25">
      <c r="A12" s="11" t="s">
        <v>17</v>
      </c>
      <c r="B12" s="34"/>
      <c r="C12" s="34"/>
      <c r="D12" s="13"/>
      <c r="E12" s="12"/>
      <c r="F12" s="13"/>
    </row>
    <row r="13" spans="1:7" x14ac:dyDescent="0.25">
      <c r="A13" s="11" t="s">
        <v>18</v>
      </c>
      <c r="B13" s="34"/>
      <c r="C13" s="34"/>
      <c r="D13" s="13"/>
      <c r="E13" s="12"/>
      <c r="F13" s="13"/>
    </row>
    <row r="14" spans="1:7" x14ac:dyDescent="0.25">
      <c r="A14" s="11" t="s">
        <v>19</v>
      </c>
      <c r="B14" s="34"/>
      <c r="C14" s="34"/>
      <c r="D14" s="13"/>
      <c r="E14" s="12"/>
      <c r="F14" s="13"/>
    </row>
    <row r="15" spans="1:7" x14ac:dyDescent="0.25">
      <c r="A15" s="11" t="s">
        <v>21</v>
      </c>
      <c r="B15" s="33">
        <v>0</v>
      </c>
      <c r="C15" s="33">
        <v>0</v>
      </c>
      <c r="D15" s="33">
        <v>0</v>
      </c>
      <c r="E15" s="31">
        <v>0</v>
      </c>
      <c r="F15" s="13"/>
    </row>
    <row r="16" spans="1:7" x14ac:dyDescent="0.25">
      <c r="A16" s="11" t="s">
        <v>22</v>
      </c>
      <c r="B16" s="33">
        <v>8</v>
      </c>
      <c r="C16" s="33">
        <v>0</v>
      </c>
      <c r="D16" s="33">
        <v>0</v>
      </c>
      <c r="E16" s="32">
        <f>SUM(E10:E15)</f>
        <v>67000</v>
      </c>
      <c r="F16" s="13"/>
    </row>
    <row r="17" spans="1:6" x14ac:dyDescent="0.25">
      <c r="A17" s="13" t="s">
        <v>20</v>
      </c>
      <c r="B17" s="29"/>
      <c r="C17" s="29"/>
      <c r="D17" s="29"/>
      <c r="E17" s="30"/>
      <c r="F17" s="29"/>
    </row>
    <row r="18" spans="1:6" x14ac:dyDescent="0.25">
      <c r="A18" s="11" t="s">
        <v>23</v>
      </c>
      <c r="B18" s="33">
        <v>0</v>
      </c>
      <c r="C18" s="33">
        <v>0</v>
      </c>
      <c r="D18" s="33">
        <v>0</v>
      </c>
      <c r="E18" s="31">
        <v>0</v>
      </c>
      <c r="F18" s="13"/>
    </row>
    <row r="19" spans="1:6" x14ac:dyDescent="0.25">
      <c r="A19" s="11" t="s">
        <v>24</v>
      </c>
      <c r="B19" s="33">
        <v>10</v>
      </c>
      <c r="C19" s="33">
        <v>0</v>
      </c>
      <c r="D19" s="33">
        <v>0</v>
      </c>
      <c r="E19" s="12" t="s">
        <v>66</v>
      </c>
      <c r="F19" s="13"/>
    </row>
    <row r="20" spans="1:6" x14ac:dyDescent="0.25">
      <c r="A20" s="66" t="s">
        <v>25</v>
      </c>
      <c r="B20" s="66"/>
      <c r="C20" s="66"/>
      <c r="D20" s="66"/>
      <c r="E20" s="31">
        <v>0</v>
      </c>
      <c r="F20" s="13"/>
    </row>
    <row r="21" spans="1:6" x14ac:dyDescent="0.25">
      <c r="A21" s="66" t="s">
        <v>26</v>
      </c>
      <c r="B21" s="66"/>
      <c r="C21" s="66"/>
      <c r="D21" s="66"/>
      <c r="E21" s="31">
        <v>0</v>
      </c>
      <c r="F21" s="13"/>
    </row>
    <row r="22" spans="1:6" x14ac:dyDescent="0.25">
      <c r="A22" s="66" t="s">
        <v>27</v>
      </c>
      <c r="B22" s="66"/>
      <c r="C22" s="66"/>
      <c r="D22" s="66"/>
      <c r="E22" s="31">
        <v>0</v>
      </c>
      <c r="F22" s="13"/>
    </row>
    <row r="23" spans="1:6" x14ac:dyDescent="0.25">
      <c r="A23" s="66" t="s">
        <v>28</v>
      </c>
      <c r="B23" s="66"/>
      <c r="C23" s="66"/>
      <c r="D23" s="66"/>
      <c r="E23" s="31">
        <v>0</v>
      </c>
      <c r="F23" s="13"/>
    </row>
    <row r="24" spans="1:6" x14ac:dyDescent="0.25">
      <c r="A24" s="67" t="s">
        <v>64</v>
      </c>
      <c r="B24" s="67"/>
      <c r="C24" s="67"/>
      <c r="D24" s="67"/>
      <c r="E24" s="32">
        <v>115000</v>
      </c>
      <c r="F24" s="13"/>
    </row>
    <row r="25" spans="1:6" x14ac:dyDescent="0.25">
      <c r="A25" s="81" t="s">
        <v>30</v>
      </c>
      <c r="B25" s="81"/>
      <c r="C25" s="81"/>
      <c r="D25" s="81"/>
      <c r="E25" s="32">
        <v>23000</v>
      </c>
      <c r="F25" s="13"/>
    </row>
    <row r="26" spans="1:6" x14ac:dyDescent="0.25">
      <c r="A26" s="67" t="s">
        <v>29</v>
      </c>
      <c r="B26" s="67"/>
      <c r="C26" s="67"/>
      <c r="D26" s="67"/>
      <c r="E26" s="32">
        <f>SUM(E7,E24,E25)</f>
        <v>138000</v>
      </c>
      <c r="F26" s="13"/>
    </row>
    <row r="27" spans="1:6" ht="87.6" customHeight="1" x14ac:dyDescent="0.25">
      <c r="A27" s="82" t="s">
        <v>31</v>
      </c>
      <c r="B27" s="82"/>
      <c r="C27" s="82"/>
      <c r="D27" s="82"/>
      <c r="E27" s="30"/>
      <c r="F27" s="29"/>
    </row>
    <row r="28" spans="1:6" x14ac:dyDescent="0.25">
      <c r="A28" s="67" t="s">
        <v>32</v>
      </c>
      <c r="B28" s="67"/>
      <c r="C28" s="67"/>
      <c r="D28" s="67"/>
      <c r="E28" s="31">
        <v>0</v>
      </c>
      <c r="F28" s="13"/>
    </row>
    <row r="29" spans="1:6" x14ac:dyDescent="0.25">
      <c r="A29" s="83" t="s">
        <v>33</v>
      </c>
      <c r="B29" s="83"/>
      <c r="C29" s="83"/>
      <c r="D29" s="83"/>
      <c r="E29" s="32">
        <v>5500</v>
      </c>
      <c r="F29" s="13"/>
    </row>
    <row r="30" spans="1:6" x14ac:dyDescent="0.25">
      <c r="A30" s="84" t="s">
        <v>34</v>
      </c>
      <c r="B30" s="85"/>
      <c r="C30" s="85"/>
      <c r="D30" s="86"/>
      <c r="E30" s="35"/>
      <c r="F30" s="36"/>
    </row>
    <row r="31" spans="1:6" x14ac:dyDescent="0.25">
      <c r="A31" s="76"/>
      <c r="B31" s="77"/>
      <c r="C31" s="77"/>
      <c r="D31" s="78"/>
      <c r="E31" s="43"/>
      <c r="F31" s="44"/>
    </row>
    <row r="32" spans="1:6" x14ac:dyDescent="0.25">
      <c r="A32" s="79"/>
      <c r="B32" s="80"/>
      <c r="C32" s="80"/>
      <c r="D32" s="58"/>
      <c r="E32" s="43"/>
      <c r="F32" s="44"/>
    </row>
    <row r="33" spans="1:6" x14ac:dyDescent="0.25">
      <c r="A33" s="45" t="s">
        <v>35</v>
      </c>
      <c r="B33" s="46"/>
      <c r="C33" s="46"/>
      <c r="D33" s="72"/>
      <c r="E33" s="43"/>
      <c r="F33" s="44"/>
    </row>
    <row r="34" spans="1:6" x14ac:dyDescent="0.25">
      <c r="A34" s="73" t="s">
        <v>36</v>
      </c>
      <c r="B34" s="74"/>
      <c r="C34" s="74"/>
      <c r="D34" s="75"/>
      <c r="E34" s="43"/>
      <c r="F34" s="44"/>
    </row>
    <row r="35" spans="1:6" x14ac:dyDescent="0.25">
      <c r="A35" s="73" t="s">
        <v>37</v>
      </c>
      <c r="B35" s="74"/>
      <c r="C35" s="74"/>
      <c r="D35" s="75"/>
      <c r="E35" s="43"/>
      <c r="F35" s="44"/>
    </row>
    <row r="36" spans="1:6" x14ac:dyDescent="0.25">
      <c r="A36" s="73" t="s">
        <v>38</v>
      </c>
      <c r="B36" s="74"/>
      <c r="C36" s="74"/>
      <c r="D36" s="75"/>
      <c r="E36" s="43"/>
      <c r="F36" s="44"/>
    </row>
    <row r="37" spans="1:6" x14ac:dyDescent="0.25">
      <c r="A37" s="69" t="s">
        <v>39</v>
      </c>
      <c r="B37" s="70"/>
      <c r="C37" s="70"/>
      <c r="D37" s="71"/>
      <c r="E37" s="43"/>
      <c r="F37" s="44"/>
    </row>
    <row r="38" spans="1:6" x14ac:dyDescent="0.25">
      <c r="A38" s="67" t="s">
        <v>40</v>
      </c>
      <c r="B38" s="67"/>
      <c r="C38" s="67"/>
      <c r="D38" s="67"/>
      <c r="E38" s="31">
        <v>0</v>
      </c>
      <c r="F38" s="13"/>
    </row>
    <row r="39" spans="1:6" x14ac:dyDescent="0.25">
      <c r="A39" s="61" t="s">
        <v>41</v>
      </c>
      <c r="B39" s="61"/>
      <c r="C39" s="61"/>
      <c r="D39" s="61"/>
      <c r="E39" s="30"/>
      <c r="F39" s="29"/>
    </row>
    <row r="40" spans="1:6" x14ac:dyDescent="0.25">
      <c r="A40" s="66" t="s">
        <v>42</v>
      </c>
      <c r="B40" s="66"/>
      <c r="C40" s="66"/>
      <c r="D40" s="66"/>
      <c r="E40" s="32">
        <v>10000</v>
      </c>
      <c r="F40" s="13"/>
    </row>
    <row r="41" spans="1:6" x14ac:dyDescent="0.25">
      <c r="A41" s="66" t="s">
        <v>43</v>
      </c>
      <c r="B41" s="66"/>
      <c r="C41" s="66"/>
      <c r="D41" s="66"/>
      <c r="E41" s="31">
        <v>0</v>
      </c>
      <c r="F41" s="13"/>
    </row>
    <row r="42" spans="1:6" x14ac:dyDescent="0.25">
      <c r="A42" s="66" t="s">
        <v>44</v>
      </c>
      <c r="B42" s="66"/>
      <c r="C42" s="66"/>
      <c r="D42" s="66"/>
      <c r="E42" s="32">
        <v>18500</v>
      </c>
      <c r="F42" s="13"/>
    </row>
    <row r="43" spans="1:6" x14ac:dyDescent="0.25">
      <c r="A43" s="66" t="s">
        <v>65</v>
      </c>
      <c r="B43" s="66"/>
      <c r="C43" s="66"/>
      <c r="D43" s="66"/>
      <c r="E43" s="31">
        <v>0</v>
      </c>
      <c r="F43" s="13"/>
    </row>
    <row r="44" spans="1:6" x14ac:dyDescent="0.25">
      <c r="A44" s="66" t="s">
        <v>45</v>
      </c>
      <c r="B44" s="66"/>
      <c r="C44" s="66"/>
      <c r="D44" s="66"/>
      <c r="E44" s="32">
        <v>49000</v>
      </c>
      <c r="F44" s="13"/>
    </row>
    <row r="45" spans="1:6" x14ac:dyDescent="0.25">
      <c r="A45" s="66" t="s">
        <v>46</v>
      </c>
      <c r="B45" s="66"/>
      <c r="C45" s="66"/>
      <c r="D45" s="66"/>
      <c r="E45" s="32">
        <v>2000</v>
      </c>
      <c r="F45" s="13"/>
    </row>
    <row r="46" spans="1:6" x14ac:dyDescent="0.25">
      <c r="A46" s="67" t="s">
        <v>47</v>
      </c>
      <c r="B46" s="67"/>
      <c r="C46" s="67"/>
      <c r="D46" s="67"/>
      <c r="E46" s="32">
        <f>SUM(E40:E45)</f>
        <v>79500</v>
      </c>
      <c r="F46" s="13"/>
    </row>
    <row r="47" spans="1:6" x14ac:dyDescent="0.25">
      <c r="A47" s="61" t="s">
        <v>48</v>
      </c>
      <c r="B47" s="61"/>
      <c r="C47" s="61"/>
      <c r="D47" s="61"/>
      <c r="E47" s="32">
        <f>SUM(E26,E29,E46)</f>
        <v>223000</v>
      </c>
      <c r="F47" s="13"/>
    </row>
    <row r="48" spans="1:6" ht="28.15" customHeight="1" x14ac:dyDescent="0.25">
      <c r="A48" s="50" t="s">
        <v>49</v>
      </c>
      <c r="B48" s="51"/>
      <c r="C48" s="51"/>
      <c r="D48" s="68"/>
      <c r="E48" s="30"/>
      <c r="F48" s="29"/>
    </row>
    <row r="49" spans="1:7" x14ac:dyDescent="0.25">
      <c r="A49" s="69" t="s">
        <v>50</v>
      </c>
      <c r="B49" s="70"/>
      <c r="C49" s="70"/>
      <c r="D49" s="71"/>
      <c r="E49" s="32">
        <f>0.15*E47</f>
        <v>33450</v>
      </c>
      <c r="F49" s="13"/>
    </row>
    <row r="50" spans="1:7" x14ac:dyDescent="0.25">
      <c r="A50" s="61" t="s">
        <v>67</v>
      </c>
      <c r="B50" s="61"/>
      <c r="C50" s="61"/>
      <c r="D50" s="61"/>
      <c r="E50" s="32">
        <f>SUM(E47,E49)</f>
        <v>256450</v>
      </c>
      <c r="F50" s="13"/>
    </row>
    <row r="51" spans="1:7" x14ac:dyDescent="0.25">
      <c r="A51" s="61" t="s">
        <v>51</v>
      </c>
      <c r="B51" s="61"/>
      <c r="C51" s="61"/>
      <c r="D51" s="61"/>
      <c r="E51" s="32">
        <f>E50*7%</f>
        <v>17951.5</v>
      </c>
      <c r="F51" s="13"/>
    </row>
    <row r="52" spans="1:7" x14ac:dyDescent="0.25">
      <c r="A52" s="61" t="s">
        <v>52</v>
      </c>
      <c r="B52" s="61"/>
      <c r="C52" s="61"/>
      <c r="D52" s="61"/>
      <c r="E52" s="32">
        <f>SUM(E50:E51)</f>
        <v>274401.5</v>
      </c>
      <c r="F52" s="13"/>
    </row>
    <row r="53" spans="1:7" ht="15.75" thickBot="1" x14ac:dyDescent="0.3">
      <c r="A53" s="15"/>
      <c r="B53" s="16"/>
      <c r="C53" s="16"/>
      <c r="D53" s="14"/>
      <c r="E53" s="17"/>
      <c r="F53" s="4"/>
    </row>
    <row r="54" spans="1:7" ht="16.5" thickTop="1" thickBot="1" x14ac:dyDescent="0.3">
      <c r="A54" s="45" t="s">
        <v>53</v>
      </c>
      <c r="B54" s="46"/>
      <c r="C54" s="46"/>
      <c r="D54" s="62" t="s">
        <v>55</v>
      </c>
      <c r="E54" s="63"/>
      <c r="F54" s="64"/>
    </row>
    <row r="55" spans="1:7" ht="16.5" x14ac:dyDescent="0.3">
      <c r="A55" s="47" t="s">
        <v>8</v>
      </c>
      <c r="B55" s="48"/>
      <c r="C55" s="49"/>
      <c r="D55" s="65" t="s">
        <v>56</v>
      </c>
      <c r="E55" s="65"/>
      <c r="F55" s="65"/>
      <c r="G55" s="20"/>
    </row>
    <row r="56" spans="1:7" ht="22.5" x14ac:dyDescent="0.25">
      <c r="A56" s="50" t="s">
        <v>54</v>
      </c>
      <c r="B56" s="51"/>
      <c r="C56" s="51"/>
      <c r="D56" s="26" t="s">
        <v>57</v>
      </c>
      <c r="E56" s="18" t="s">
        <v>58</v>
      </c>
      <c r="F56" s="19" t="s">
        <v>59</v>
      </c>
      <c r="G56" s="20"/>
    </row>
    <row r="57" spans="1:7" ht="15.75" thickBot="1" x14ac:dyDescent="0.3">
      <c r="A57" s="37"/>
      <c r="B57" s="38"/>
      <c r="C57" s="38"/>
      <c r="D57" s="25"/>
      <c r="E57" s="24"/>
      <c r="F57" s="23"/>
      <c r="G57" s="20"/>
    </row>
    <row r="58" spans="1:7" ht="4.1500000000000004" customHeight="1" thickTop="1" x14ac:dyDescent="0.25">
      <c r="B58" s="27"/>
      <c r="C58" s="27"/>
      <c r="D58" s="28"/>
      <c r="E58" s="28"/>
      <c r="F58" s="28"/>
    </row>
    <row r="59" spans="1:7" x14ac:dyDescent="0.25">
      <c r="B59" s="28" t="s">
        <v>62</v>
      </c>
    </row>
  </sheetData>
  <mergeCells count="55">
    <mergeCell ref="E4:F4"/>
    <mergeCell ref="B8:D8"/>
    <mergeCell ref="E8:E9"/>
    <mergeCell ref="F8:F9"/>
    <mergeCell ref="C7:D7"/>
    <mergeCell ref="A7:B7"/>
    <mergeCell ref="A31:D32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44:D44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52:D52"/>
    <mergeCell ref="D54:F54"/>
    <mergeCell ref="D55:F55"/>
    <mergeCell ref="A45:D45"/>
    <mergeCell ref="A46:D46"/>
    <mergeCell ref="A47:D47"/>
    <mergeCell ref="A48:D48"/>
    <mergeCell ref="A49:D49"/>
    <mergeCell ref="A50:D50"/>
    <mergeCell ref="A57:C57"/>
    <mergeCell ref="A2:B3"/>
    <mergeCell ref="C2:D2"/>
    <mergeCell ref="E31:E37"/>
    <mergeCell ref="F31:F37"/>
    <mergeCell ref="A54:C54"/>
    <mergeCell ref="A55:C55"/>
    <mergeCell ref="A56:C56"/>
    <mergeCell ref="C4:D4"/>
    <mergeCell ref="C6:D6"/>
    <mergeCell ref="C3:F3"/>
    <mergeCell ref="C5:D5"/>
    <mergeCell ref="A4:B4"/>
    <mergeCell ref="A5:B5"/>
    <mergeCell ref="A6:B6"/>
    <mergeCell ref="A51:D51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Akhtar, Sarah (Contractor)</dc:creator>
  <cp:lastModifiedBy>Schrag, Ben</cp:lastModifiedBy>
  <dcterms:created xsi:type="dcterms:W3CDTF">2023-11-28T18:19:19Z</dcterms:created>
  <dcterms:modified xsi:type="dcterms:W3CDTF">2024-01-04T15:19:51Z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1bedc6da-52a7-469b-a446-cbf4ede53083</vt:lpwstr>
  </property>
  <property fmtid="{D5CDD505-2E9C-101B-9397-08002B2CF9AE}" pid="3" name="ContainsCUI">
    <vt:lpwstr>No</vt:lpwstr>
  </property>
</Properties>
</file>